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lm\MagentaCLOUD\xxNEWBILT\Customers BAx - Asia - Pacific\Customers BAx - Southeast Asia\B4L, TH\"/>
    </mc:Choice>
  </mc:AlternateContent>
  <xr:revisionPtr revIDLastSave="0" documentId="13_ncr:1_{56D50982-4C1E-42C0-9902-E7BB79ED50EC}" xr6:coauthVersionLast="47" xr6:coauthVersionMax="47" xr10:uidLastSave="{00000000-0000-0000-0000-000000000000}"/>
  <bookViews>
    <workbookView xWindow="-108" yWindow="-108" windowWidth="23256" windowHeight="12576" xr2:uid="{8114A0AA-5F54-47A1-99D2-24070FD29FD6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F23" i="1" l="1"/>
  <c r="F4" i="1"/>
  <c r="F20" i="1"/>
  <c r="F16" i="1"/>
  <c r="F40" i="1"/>
  <c r="F59" i="1"/>
  <c r="F54" i="1"/>
  <c r="F52" i="1"/>
  <c r="F58" i="1"/>
  <c r="F14" i="1"/>
  <c r="F13" i="1"/>
  <c r="F50" i="1"/>
  <c r="F48" i="1"/>
  <c r="F46" i="1"/>
  <c r="F44" i="1"/>
  <c r="F42" i="1"/>
  <c r="F38" i="1"/>
  <c r="F35" i="1"/>
  <c r="F33" i="1"/>
  <c r="F31" i="1"/>
  <c r="F22" i="1"/>
  <c r="F21" i="1"/>
  <c r="F27" i="1"/>
  <c r="F62" i="1" l="1"/>
</calcChain>
</file>

<file path=xl/sharedStrings.xml><?xml version="1.0" encoding="utf-8"?>
<sst xmlns="http://schemas.openxmlformats.org/spreadsheetml/2006/main" count="85" uniqueCount="74">
  <si>
    <t>POS #</t>
  </si>
  <si>
    <t>QTY</t>
  </si>
  <si>
    <t>QTY/Unit</t>
  </si>
  <si>
    <t>Description</t>
  </si>
  <si>
    <t>NEWBILT extruder VEX 50, 45° mounting</t>
  </si>
  <si>
    <t xml:space="preserve">                     -   € </t>
  </si>
  <si>
    <t>NEWBILT press HRP 12</t>
  </si>
  <si>
    <t>incl. Steam-/water valve input</t>
  </si>
  <si>
    <t>incl. Steam-/water valve output</t>
  </si>
  <si>
    <t>incl. Steam/Water hose mold to valve</t>
  </si>
  <si>
    <t>incl. Steam trap</t>
  </si>
  <si>
    <t>NEWBILT Vario Base Trimmer for 12” cuttings</t>
  </si>
  <si>
    <t>NEWBILT Vario Trimmer Upgrade for 7” and 10”</t>
  </si>
  <si>
    <t>Mold &amp; Mold Parts</t>
  </si>
  <si>
    <t>Additional Parts</t>
  </si>
  <si>
    <t>Steam pressure regulator set 180°C,  10-16 bar</t>
  </si>
  <si>
    <t>2.1</t>
  </si>
  <si>
    <t>3.1</t>
  </si>
  <si>
    <t xml:space="preserve"> </t>
  </si>
  <si>
    <t xml:space="preserve"> EUR per </t>
  </si>
  <si>
    <t xml:space="preserve"> EUR </t>
  </si>
  <si>
    <t>3.2</t>
  </si>
  <si>
    <t>3.3</t>
  </si>
  <si>
    <r>
      <t xml:space="preserve">10” Insert </t>
    </r>
    <r>
      <rPr>
        <b/>
        <sz val="10"/>
        <color theme="1"/>
        <rFont val="Calibri"/>
        <family val="2"/>
      </rPr>
      <t xml:space="preserve">Set </t>
    </r>
    <r>
      <rPr>
        <sz val="10"/>
        <color theme="1"/>
        <rFont val="Calibri"/>
        <family val="2"/>
      </rPr>
      <t>for NEWBILT Book Mold</t>
    </r>
  </si>
  <si>
    <r>
      <t xml:space="preserve">7” Inset </t>
    </r>
    <r>
      <rPr>
        <b/>
        <sz val="10"/>
        <color rgb="FF000000"/>
        <rFont val="Calibri"/>
        <family val="2"/>
      </rPr>
      <t>Set</t>
    </r>
    <r>
      <rPr>
        <sz val="10"/>
        <color rgb="FF000000"/>
        <rFont val="Calibri"/>
        <family val="2"/>
      </rPr>
      <t xml:space="preserve"> for NEWBILT Book Mold, incl. clamping ring</t>
    </r>
  </si>
  <si>
    <t>workshop compressor 750/500 11, horizontal</t>
  </si>
  <si>
    <t>NEWBILT buffer spindle; approx. 100 records for temporary storage</t>
  </si>
  <si>
    <t>especially painting of the machines, must be RAL color</t>
  </si>
  <si>
    <r>
      <t xml:space="preserve">12”, 140 or 180 gr. NEWBILT Book Mold </t>
    </r>
    <r>
      <rPr>
        <b/>
        <sz val="10"/>
        <color rgb="FF000000"/>
        <rFont val="Calibri"/>
        <family val="2"/>
      </rPr>
      <t>Set</t>
    </r>
    <r>
      <rPr>
        <sz val="10"/>
        <color rgb="FF000000"/>
        <rFont val="Calibri"/>
        <family val="2"/>
      </rPr>
      <t>, made in Germany</t>
    </r>
  </si>
  <si>
    <t>1</t>
  </si>
  <si>
    <t>incl.</t>
  </si>
  <si>
    <t>4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</si>
  <si>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</si>
  <si>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</si>
  <si>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</si>
  <si>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</si>
  <si>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</si>
  <si>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</si>
  <si>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</si>
  <si>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</si>
  <si>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</si>
  <si>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</si>
  <si>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</si>
  <si>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</si>
  <si>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</si>
  <si>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1.1</t>
  </si>
  <si>
    <t>additional NEWBILT press HRP12</t>
  </si>
  <si>
    <t>1.2</t>
  </si>
  <si>
    <t>additional NEWBILT extruder VEX 50 - 45</t>
  </si>
  <si>
    <t>Consulting Plans</t>
  </si>
  <si>
    <t>Full plant design, Infrastucture layout, Plant calculation, ect.</t>
  </si>
  <si>
    <t>Basic - technology support from our highly experienced experts</t>
  </si>
  <si>
    <t>Premium - technology support from our highly experienced experts</t>
  </si>
  <si>
    <t>5</t>
  </si>
  <si>
    <t>5.1</t>
  </si>
  <si>
    <t>5.2</t>
  </si>
  <si>
    <t>4.14</t>
  </si>
  <si>
    <t>Shrink Wrap Machine, e.g. Minipack-Torre Replay 55</t>
  </si>
  <si>
    <t>label dry oven, e.g. France Etuves XU 112</t>
  </si>
  <si>
    <r>
      <rPr>
        <b/>
        <sz val="10"/>
        <color theme="1"/>
        <rFont val="Calibri"/>
        <family val="2"/>
      </rPr>
      <t>NOTE!</t>
    </r>
    <r>
      <rPr>
        <sz val="10"/>
        <color theme="1"/>
        <rFont val="Calibri"/>
        <family val="2"/>
      </rPr>
      <t xml:space="preserve"> not applicable for just one machine</t>
    </r>
  </si>
  <si>
    <t>3.4</t>
  </si>
  <si>
    <t>Starter - Kit - Spare &amp; Ware Parts for NEWBILT Book Mold set</t>
  </si>
  <si>
    <t>Hydraulic aggregate, 11/15kW</t>
  </si>
  <si>
    <r>
      <t xml:space="preserve">Installation-, start-up- and training-assistance, up to 5 days incl. travelling days, excl. </t>
    </r>
    <r>
      <rPr>
        <sz val="10"/>
        <color theme="1"/>
        <rFont val="Calibri"/>
        <family val="2"/>
      </rPr>
      <t xml:space="preserve">travel expenses, accommodation and local transportation                                </t>
    </r>
  </si>
  <si>
    <t>PVC grinder WSGJ 400, crushing ability 200*250 kg/h</t>
  </si>
  <si>
    <t>semi automatic NEWBILT Center LabelPunch - DINKER for 7” vinyl records machine</t>
  </si>
  <si>
    <t>NEWBILT SINGLE 2.1  SYSTEM incl.</t>
  </si>
  <si>
    <t>equipment possible to be ordered from NEWBILT machinery GmbH</t>
  </si>
  <si>
    <t>Cooling Water System, Cooling Capacity 250 kW (installation by local company)</t>
  </si>
  <si>
    <t>Packaging cost for seaworthy packaging (cost estimation)</t>
  </si>
  <si>
    <t>Steam generator incl. water treatment, economizer, steam accumulator, Capacity 400kg/h, (installation by local company)</t>
  </si>
  <si>
    <t>Aluminum record separator plates; recommended 1 per 5 records</t>
  </si>
  <si>
    <t>pls watch out for a local product</t>
  </si>
  <si>
    <t>Transportation cost Alsdorf - Thailand (cost estimation)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</si>
</sst>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4" fontId="2" fillId="0" borderId="0" xfId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4" fontId="3" fillId="0" borderId="0" xfId="1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44" fontId="5" fillId="0" borderId="0" xfId="1" applyFont="1" applyAlignment="1">
      <alignment horizontal="right" vertical="center"/>
    </xf>
    <xf numFmtId="0" fontId="5" fillId="0" borderId="0" xfId="0" applyFont="1" applyAlignment="1">
      <alignment vertical="center" wrapText="1"/>
    </xf>
    <xf numFmtId="44" fontId="6" fillId="0" borderId="0" xfId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4" fontId="5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8" fontId="5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44" fontId="5" fillId="0" borderId="0" xfId="1" applyFont="1" applyAlignment="1">
      <alignment horizontal="left" vertical="center" indent="2"/>
    </xf>
    <xf numFmtId="0" fontId="7" fillId="0" borderId="0" xfId="0" applyFont="1" applyAlignment="1">
      <alignment vertical="center" wrapText="1"/>
    </xf>
    <xf numFmtId="44" fontId="5" fillId="0" borderId="0" xfId="1" applyFont="1" applyBorder="1" applyAlignment="1">
      <alignment vertical="center"/>
    </xf>
    <xf numFmtId="44" fontId="5" fillId="0" borderId="0" xfId="1" applyFont="1" applyBorder="1" applyAlignment="1">
      <alignment horizontal="right" vertical="center"/>
    </xf>
    <xf numFmtId="8" fontId="5" fillId="0" borderId="0" xfId="1" applyNumberFormat="1" applyFont="1" applyBorder="1" applyAlignment="1">
      <alignment vertical="center"/>
    </xf>
    <xf numFmtId="0" fontId="4" fillId="0" borderId="1" xfId="0" applyFont="1" applyBorder="1"/>
    <xf numFmtId="44" fontId="4" fillId="0" borderId="1" xfId="1" applyFont="1" applyBorder="1"/>
    <xf numFmtId="49" fontId="4" fillId="0" borderId="0" xfId="0" applyNumberFormat="1" applyFont="1"/>
    <xf numFmtId="44" fontId="4" fillId="0" borderId="0" xfId="1" applyFont="1"/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44" fontId="4" fillId="0" borderId="1" xfId="1" applyFont="1" applyBorder="1" applyAlignment="1">
      <alignment horizontal="center" vertical="center"/>
    </xf>
    <xf numFmtId="44" fontId="9" fillId="0" borderId="0" xfId="1" applyFont="1"/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4" fontId="5" fillId="2" borderId="0" xfId="1" applyFont="1" applyFill="1" applyAlignment="1">
      <alignment horizontal="right" vertical="center"/>
    </xf>
    <xf numFmtId="44" fontId="5" fillId="0" borderId="0" xfId="1" applyFont="1" applyFill="1" applyAlignment="1">
      <alignment horizontal="right" vertical="center"/>
    </xf>
    <xf numFmtId="44" fontId="5" fillId="0" borderId="0" xfId="1" applyFont="1" applyAlignment="1">
      <alignment horizontal="center" vertical="center"/>
    </xf>
    <xf numFmtId="44" fontId="5" fillId="2" borderId="0" xfId="1" applyFont="1" applyFill="1" applyAlignment="1">
      <alignment horizontal="center" vertical="center"/>
    </xf>
    <xf numFmtId="44" fontId="9" fillId="2" borderId="0" xfId="1" applyFont="1" applyFill="1"/>
    <xf numFmtId="44" fontId="4" fillId="2" borderId="0" xfId="1" applyFont="1" applyFill="1"/>
    <xf numFmtId="0" fontId="4" fillId="2" borderId="0" xfId="0" applyFont="1" applyFill="1"/>
    <xf numFmtId="44" fontId="10" fillId="0" borderId="0" xfId="0" applyNumberFormat="1" applyFont="1" applyAlignment="1">
      <alignment horizontal="left" vertical="center"/>
    </xf>
    <xf numFmtId="44" fontId="12" fillId="2" borderId="0" xfId="0" applyNumberFormat="1" applyFont="1" applyFill="1" applyAlignment="1">
      <alignment horizontal="lef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39D7-3E11-4BE6-8391-749BA66FC68A}">
  <sheetPr>
    <pageSetUpPr fitToPage="1"/>
  </sheetPr>
  <dimension ref="A1:K64"/>
  <sheetViews>
    <sheetView tabSelected="1" workbookViewId="0">
      <selection activeCell="G31" sqref="G31"/>
    </sheetView>
  </sheetViews>
  <sheetFormatPr baseColWidth="10" defaultColWidth="11.5546875" defaultRowHeight="13.8" x14ac:dyDescent="0.3"/>
  <cols>
    <col min="1" max="1" width="7.5546875" style="31" bestFit="1" customWidth="1"/>
    <col min="2" max="2" width="4" style="12" bestFit="1" customWidth="1"/>
    <col min="3" max="3" width="7.6640625" style="12" bestFit="1" customWidth="1"/>
    <col min="4" max="4" width="49.6640625" style="33" bestFit="1" customWidth="1"/>
    <col min="5" max="6" width="13.109375" style="32" bestFit="1" customWidth="1"/>
    <col min="7" max="7" width="14" style="12" bestFit="1" customWidth="1"/>
    <col min="8" max="16384" width="11.5546875" style="12"/>
  </cols>
  <sheetData>
    <row r="1" spans="1:6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19</v>
      </c>
      <c r="F1" s="11" t="s">
        <v>20</v>
      </c>
    </row>
    <row r="2" spans="1:6" x14ac:dyDescent="0.3">
      <c r="A2" s="8"/>
      <c r="B2" s="9"/>
      <c r="C2" s="9"/>
      <c r="D2" s="10"/>
      <c r="E2" s="11"/>
      <c r="F2" s="11"/>
    </row>
    <row r="3" spans="1:6" x14ac:dyDescent="0.3">
      <c r="A3" s="2"/>
      <c r="B3" s="1"/>
      <c r="C3" s="1"/>
      <c r="D3" s="3"/>
      <c r="E3" s="6"/>
      <c r="F3" s="6"/>
    </row>
    <row r="4" spans="1:6" x14ac:dyDescent="0.3">
      <c r="A4" s="8" t="s">
        <v>29</v>
      </c>
      <c r="B4" s="13">
        <v>1</v>
      </c>
      <c r="C4" s="1"/>
      <c r="D4" s="5" t="s">
        <v>66</v>
      </c>
      <c r="E4" s="14">
        <v>132640</v>
      </c>
      <c r="F4" s="46">
        <f>SUM(E4*B4)</f>
        <v>132640</v>
      </c>
    </row>
    <row r="5" spans="1:6" x14ac:dyDescent="0.3">
      <c r="A5" s="2"/>
      <c r="B5" s="1"/>
      <c r="C5" s="13">
        <v>1</v>
      </c>
      <c r="D5" s="15" t="s">
        <v>4</v>
      </c>
      <c r="E5" s="6"/>
      <c r="F5" s="16" t="s">
        <v>5</v>
      </c>
    </row>
    <row r="6" spans="1:6" x14ac:dyDescent="0.3">
      <c r="A6" s="2"/>
      <c r="B6" s="1"/>
      <c r="C6" s="13">
        <v>1</v>
      </c>
      <c r="D6" s="15" t="s">
        <v>6</v>
      </c>
      <c r="E6" s="6"/>
      <c r="F6" s="16" t="s">
        <v>5</v>
      </c>
    </row>
    <row r="7" spans="1:6" x14ac:dyDescent="0.3">
      <c r="A7" s="2"/>
      <c r="B7" s="1"/>
      <c r="C7" s="1"/>
      <c r="D7" s="15" t="s">
        <v>7</v>
      </c>
      <c r="E7" s="6"/>
      <c r="F7" s="16" t="s">
        <v>5</v>
      </c>
    </row>
    <row r="8" spans="1:6" x14ac:dyDescent="0.3">
      <c r="A8" s="2"/>
      <c r="B8" s="1"/>
      <c r="C8" s="1"/>
      <c r="D8" s="15" t="s">
        <v>8</v>
      </c>
      <c r="E8" s="6"/>
      <c r="F8" s="16" t="s">
        <v>5</v>
      </c>
    </row>
    <row r="9" spans="1:6" x14ac:dyDescent="0.3">
      <c r="A9" s="2"/>
      <c r="B9" s="1"/>
      <c r="C9" s="1"/>
      <c r="D9" s="15" t="s">
        <v>9</v>
      </c>
      <c r="E9" s="6"/>
      <c r="F9" s="16" t="s">
        <v>5</v>
      </c>
    </row>
    <row r="10" spans="1:6" x14ac:dyDescent="0.3">
      <c r="A10" s="2"/>
      <c r="B10" s="1"/>
      <c r="C10" s="1"/>
      <c r="D10" s="15" t="s">
        <v>10</v>
      </c>
      <c r="E10" s="6"/>
      <c r="F10" s="16" t="s">
        <v>5</v>
      </c>
    </row>
    <row r="11" spans="1:6" x14ac:dyDescent="0.3">
      <c r="A11" s="2"/>
      <c r="B11" s="1"/>
      <c r="C11" s="13">
        <v>1</v>
      </c>
      <c r="D11" s="15" t="s">
        <v>62</v>
      </c>
      <c r="E11" s="6"/>
      <c r="F11" s="16" t="s">
        <v>5</v>
      </c>
    </row>
    <row r="12" spans="1:6" x14ac:dyDescent="0.3">
      <c r="A12" s="2"/>
      <c r="B12" s="1"/>
      <c r="C12" s="13"/>
      <c r="D12" s="15"/>
      <c r="E12" s="6"/>
      <c r="F12" s="16"/>
    </row>
    <row r="13" spans="1:6" x14ac:dyDescent="0.3">
      <c r="A13" s="8" t="s">
        <v>45</v>
      </c>
      <c r="B13" s="13">
        <v>0</v>
      </c>
      <c r="C13" s="13">
        <v>1</v>
      </c>
      <c r="D13" s="15" t="s">
        <v>46</v>
      </c>
      <c r="E13" s="18">
        <v>50170</v>
      </c>
      <c r="F13" s="14">
        <f>SUM(E13*B13)</f>
        <v>0</v>
      </c>
    </row>
    <row r="14" spans="1:6" x14ac:dyDescent="0.3">
      <c r="A14" s="8" t="s">
        <v>47</v>
      </c>
      <c r="B14" s="13">
        <v>0</v>
      </c>
      <c r="C14" s="13">
        <v>1</v>
      </c>
      <c r="D14" s="15" t="s">
        <v>48</v>
      </c>
      <c r="E14" s="18">
        <v>50170</v>
      </c>
      <c r="F14" s="47">
        <f>SUM(E14*B14)</f>
        <v>0</v>
      </c>
    </row>
    <row r="15" spans="1:6" x14ac:dyDescent="0.3">
      <c r="A15" s="17">
        <v>43851</v>
      </c>
      <c r="B15" s="13" t="s">
        <v>18</v>
      </c>
      <c r="C15" s="13"/>
      <c r="D15" s="15"/>
      <c r="E15" s="18"/>
      <c r="F15" s="16"/>
    </row>
    <row r="16" spans="1:6" x14ac:dyDescent="0.3">
      <c r="A16" s="8">
        <v>2</v>
      </c>
      <c r="B16" s="13">
        <v>1</v>
      </c>
      <c r="C16" s="1"/>
      <c r="D16" s="5" t="s">
        <v>11</v>
      </c>
      <c r="E16" s="14">
        <v>8580</v>
      </c>
      <c r="F16" s="46">
        <f>SUM(E16*B16)</f>
        <v>8580</v>
      </c>
    </row>
    <row r="17" spans="1:7" x14ac:dyDescent="0.3">
      <c r="A17" s="20" t="s">
        <v>16</v>
      </c>
      <c r="B17" s="13">
        <v>0</v>
      </c>
      <c r="C17" s="1"/>
      <c r="D17" s="15" t="s">
        <v>12</v>
      </c>
      <c r="E17" s="14" t="s">
        <v>30</v>
      </c>
      <c r="F17" s="46" t="s">
        <v>30</v>
      </c>
    </row>
    <row r="18" spans="1:7" x14ac:dyDescent="0.3">
      <c r="A18" s="2"/>
      <c r="B18" s="1"/>
      <c r="C18" s="1"/>
      <c r="D18" s="4"/>
      <c r="E18" s="6"/>
      <c r="F18" s="6"/>
    </row>
    <row r="19" spans="1:7" x14ac:dyDescent="0.3">
      <c r="A19" s="8">
        <v>3</v>
      </c>
      <c r="B19" s="1"/>
      <c r="C19" s="1"/>
      <c r="D19" s="5" t="s">
        <v>13</v>
      </c>
      <c r="E19" s="6"/>
      <c r="F19" s="6"/>
    </row>
    <row r="20" spans="1:7" ht="27.6" x14ac:dyDescent="0.3">
      <c r="A20" s="21" t="s">
        <v>17</v>
      </c>
      <c r="B20" s="13">
        <v>1</v>
      </c>
      <c r="C20" s="1"/>
      <c r="D20" s="15" t="s">
        <v>28</v>
      </c>
      <c r="E20" s="14">
        <v>10640</v>
      </c>
      <c r="F20" s="46">
        <f>SUM(E20*B20)</f>
        <v>10640</v>
      </c>
      <c r="G20" s="53"/>
    </row>
    <row r="21" spans="1:7" x14ac:dyDescent="0.3">
      <c r="A21" s="21" t="s">
        <v>21</v>
      </c>
      <c r="B21" s="13">
        <v>0</v>
      </c>
      <c r="C21" s="1"/>
      <c r="D21" s="19" t="s">
        <v>23</v>
      </c>
      <c r="E21" s="22">
        <v>6910</v>
      </c>
      <c r="F21" s="46">
        <f>SUM(E21*B21)</f>
        <v>0</v>
      </c>
    </row>
    <row r="22" spans="1:7" x14ac:dyDescent="0.3">
      <c r="A22" s="21" t="s">
        <v>22</v>
      </c>
      <c r="B22" s="13">
        <v>0</v>
      </c>
      <c r="C22" s="13"/>
      <c r="D22" s="23" t="s">
        <v>24</v>
      </c>
      <c r="E22" s="22">
        <v>7615</v>
      </c>
      <c r="F22" s="14">
        <f>SUM(E22*B22)</f>
        <v>0</v>
      </c>
      <c r="G22" s="42"/>
    </row>
    <row r="23" spans="1:7" x14ac:dyDescent="0.3">
      <c r="A23" s="21" t="s">
        <v>60</v>
      </c>
      <c r="B23" s="13">
        <v>1</v>
      </c>
      <c r="C23" s="13"/>
      <c r="D23" s="23" t="s">
        <v>61</v>
      </c>
      <c r="E23" s="22">
        <v>540</v>
      </c>
      <c r="F23" s="46">
        <f>SUM(E23*B23)</f>
        <v>540</v>
      </c>
      <c r="G23" s="54">
        <f>SUM(F4+F16+F20+F23)</f>
        <v>152400</v>
      </c>
    </row>
    <row r="24" spans="1:7" x14ac:dyDescent="0.3">
      <c r="A24" s="21"/>
      <c r="B24" s="13"/>
      <c r="C24" s="13"/>
      <c r="D24" s="23"/>
      <c r="E24" s="22"/>
      <c r="F24" s="14"/>
    </row>
    <row r="25" spans="1:7" x14ac:dyDescent="0.3">
      <c r="A25" s="21"/>
      <c r="B25" s="13"/>
      <c r="C25" s="13"/>
      <c r="D25" s="23"/>
      <c r="E25" s="22"/>
      <c r="F25" s="14"/>
    </row>
    <row r="26" spans="1:7" x14ac:dyDescent="0.3">
      <c r="A26" s="8" t="s">
        <v>31</v>
      </c>
      <c r="B26" s="1"/>
      <c r="C26" s="1"/>
      <c r="D26" s="5" t="s">
        <v>14</v>
      </c>
      <c r="E26" s="6"/>
      <c r="F26" s="6"/>
    </row>
    <row r="27" spans="1:7" ht="15" customHeight="1" x14ac:dyDescent="0.3">
      <c r="A27" s="21" t="s">
        <v>32</v>
      </c>
      <c r="B27" s="13">
        <v>0</v>
      </c>
      <c r="C27" s="1"/>
      <c r="D27" s="15" t="s">
        <v>15</v>
      </c>
      <c r="E27" s="24">
        <v>2950</v>
      </c>
      <c r="F27" s="47">
        <f>SUM(E27*B27)</f>
        <v>0</v>
      </c>
    </row>
    <row r="28" spans="1:7" x14ac:dyDescent="0.3">
      <c r="A28" s="21"/>
      <c r="B28" s="13" t="s">
        <v>18</v>
      </c>
      <c r="C28" s="1"/>
      <c r="D28" s="15"/>
      <c r="E28" s="24"/>
      <c r="F28" s="14"/>
    </row>
    <row r="29" spans="1:7" ht="41.4" x14ac:dyDescent="0.3">
      <c r="A29" s="21" t="s">
        <v>33</v>
      </c>
      <c r="B29" s="13">
        <v>1</v>
      </c>
      <c r="C29" s="13"/>
      <c r="D29" s="15" t="s">
        <v>63</v>
      </c>
      <c r="E29" s="48" t="s">
        <v>30</v>
      </c>
      <c r="F29" s="49" t="s">
        <v>30</v>
      </c>
    </row>
    <row r="30" spans="1:7" x14ac:dyDescent="0.3">
      <c r="A30" s="7"/>
      <c r="B30" s="13"/>
      <c r="C30" s="13"/>
      <c r="D30" s="25"/>
      <c r="E30" s="26"/>
      <c r="F30" s="27"/>
    </row>
    <row r="31" spans="1:7" x14ac:dyDescent="0.3">
      <c r="A31" s="34" t="s">
        <v>34</v>
      </c>
      <c r="B31" s="13">
        <v>1</v>
      </c>
      <c r="C31" s="13"/>
      <c r="D31" s="25" t="s">
        <v>73</v>
      </c>
      <c r="E31" s="28">
        <v>8000</v>
      </c>
      <c r="F31" s="14">
        <f>SUM(E31*B31)</f>
        <v>8000</v>
      </c>
    </row>
    <row r="32" spans="1:7" x14ac:dyDescent="0.3">
      <c r="A32" s="34"/>
      <c r="B32" s="13"/>
      <c r="C32" s="13"/>
      <c r="D32" s="25"/>
      <c r="E32" s="28"/>
      <c r="F32" s="28"/>
    </row>
    <row r="33" spans="1:6" ht="12.75" customHeight="1" x14ac:dyDescent="0.3">
      <c r="A33" s="34" t="s">
        <v>35</v>
      </c>
      <c r="B33" s="13">
        <v>1</v>
      </c>
      <c r="C33" s="13"/>
      <c r="D33" s="25" t="s">
        <v>69</v>
      </c>
      <c r="E33" s="28">
        <v>4400</v>
      </c>
      <c r="F33" s="46">
        <f>SUM(E33*B33)</f>
        <v>4400</v>
      </c>
    </row>
    <row r="34" spans="1:6" x14ac:dyDescent="0.3">
      <c r="A34" s="34"/>
      <c r="B34" s="13"/>
      <c r="C34" s="13"/>
      <c r="E34" s="28"/>
      <c r="F34" s="14"/>
    </row>
    <row r="35" spans="1:6" x14ac:dyDescent="0.3">
      <c r="A35" s="34" t="s">
        <v>36</v>
      </c>
      <c r="B35" s="13">
        <v>0</v>
      </c>
      <c r="C35" s="13"/>
      <c r="D35" s="25" t="s">
        <v>27</v>
      </c>
      <c r="E35" s="28">
        <v>1750</v>
      </c>
      <c r="F35" s="14">
        <f>SUM(E35*B35)</f>
        <v>0</v>
      </c>
    </row>
    <row r="36" spans="1:6" x14ac:dyDescent="0.3">
      <c r="A36" s="34"/>
      <c r="B36" s="13"/>
      <c r="C36" s="13"/>
      <c r="D36" s="25" t="s">
        <v>59</v>
      </c>
      <c r="E36" s="28"/>
      <c r="F36" s="14"/>
    </row>
    <row r="37" spans="1:6" x14ac:dyDescent="0.3">
      <c r="A37" s="34"/>
      <c r="B37" s="13"/>
      <c r="C37" s="13"/>
      <c r="D37" s="25"/>
      <c r="E37" s="28"/>
      <c r="F37" s="14"/>
    </row>
    <row r="38" spans="1:6" x14ac:dyDescent="0.3">
      <c r="A38" s="34" t="s">
        <v>37</v>
      </c>
      <c r="B38" s="13">
        <v>1</v>
      </c>
      <c r="C38" s="13"/>
      <c r="D38" s="25" t="s">
        <v>58</v>
      </c>
      <c r="E38" s="28">
        <v>2450</v>
      </c>
      <c r="F38" s="14">
        <f>SUM(E38*B38)</f>
        <v>2450</v>
      </c>
    </row>
    <row r="39" spans="1:6" x14ac:dyDescent="0.3">
      <c r="A39" s="34"/>
      <c r="B39" s="13"/>
      <c r="C39" s="13"/>
      <c r="D39" s="25"/>
      <c r="E39" s="28"/>
      <c r="F39" s="14"/>
    </row>
    <row r="40" spans="1:6" x14ac:dyDescent="0.3">
      <c r="A40" s="34" t="s">
        <v>38</v>
      </c>
      <c r="B40" s="13">
        <v>1</v>
      </c>
      <c r="C40" s="13"/>
      <c r="D40" s="25" t="s">
        <v>57</v>
      </c>
      <c r="E40" s="28">
        <v>3800</v>
      </c>
      <c r="F40" s="14">
        <f>SUM(E40*B40)</f>
        <v>3800</v>
      </c>
    </row>
    <row r="41" spans="1:6" x14ac:dyDescent="0.3">
      <c r="A41" s="34"/>
      <c r="B41" s="13"/>
      <c r="C41" s="13"/>
      <c r="D41" s="25"/>
      <c r="E41" s="28"/>
      <c r="F41" s="14"/>
    </row>
    <row r="42" spans="1:6" x14ac:dyDescent="0.3">
      <c r="A42" s="34" t="s">
        <v>39</v>
      </c>
      <c r="B42" s="13">
        <v>1</v>
      </c>
      <c r="C42" s="13"/>
      <c r="D42" s="25" t="s">
        <v>25</v>
      </c>
      <c r="E42" s="28">
        <v>2400</v>
      </c>
      <c r="F42" s="14">
        <f>SUM(E42*B42)</f>
        <v>2400</v>
      </c>
    </row>
    <row r="43" spans="1:6" x14ac:dyDescent="0.3">
      <c r="A43" s="34"/>
      <c r="B43" s="13"/>
      <c r="C43" s="13"/>
      <c r="D43" s="25"/>
      <c r="E43" s="28"/>
      <c r="F43" s="14"/>
    </row>
    <row r="44" spans="1:6" ht="27.6" x14ac:dyDescent="0.3">
      <c r="A44" s="34" t="s">
        <v>40</v>
      </c>
      <c r="B44" s="13">
        <v>500</v>
      </c>
      <c r="C44" s="13"/>
      <c r="D44" s="25" t="s">
        <v>71</v>
      </c>
      <c r="E44" s="28">
        <v>8.9</v>
      </c>
      <c r="F44" s="46">
        <f t="shared" ref="F44:F50" si="0">SUM(E44*B44)</f>
        <v>4450</v>
      </c>
    </row>
    <row r="45" spans="1:6" x14ac:dyDescent="0.3">
      <c r="A45" s="34"/>
      <c r="B45" s="13"/>
      <c r="C45" s="13"/>
      <c r="D45" s="25"/>
      <c r="E45" s="28"/>
      <c r="F45" s="14"/>
    </row>
    <row r="46" spans="1:6" ht="27.6" x14ac:dyDescent="0.3">
      <c r="A46" s="34" t="s">
        <v>41</v>
      </c>
      <c r="B46" s="13">
        <v>25</v>
      </c>
      <c r="C46" s="13"/>
      <c r="D46" s="25" t="s">
        <v>26</v>
      </c>
      <c r="E46" s="28">
        <v>59.9</v>
      </c>
      <c r="F46" s="46">
        <f t="shared" si="0"/>
        <v>1497.5</v>
      </c>
    </row>
    <row r="47" spans="1:6" x14ac:dyDescent="0.3">
      <c r="A47" s="34"/>
      <c r="B47" s="13"/>
      <c r="C47" s="13"/>
      <c r="D47" s="25"/>
      <c r="E47" s="28"/>
      <c r="F47" s="14"/>
    </row>
    <row r="48" spans="1:6" x14ac:dyDescent="0.3">
      <c r="A48" s="34" t="s">
        <v>42</v>
      </c>
      <c r="B48" s="13">
        <v>1</v>
      </c>
      <c r="C48" s="13"/>
      <c r="D48" s="25" t="s">
        <v>64</v>
      </c>
      <c r="E48" s="28">
        <v>9452</v>
      </c>
      <c r="F48" s="46">
        <f t="shared" si="0"/>
        <v>9452</v>
      </c>
    </row>
    <row r="49" spans="1:11" x14ac:dyDescent="0.3">
      <c r="A49" s="34"/>
      <c r="B49" s="13"/>
      <c r="C49" s="13"/>
      <c r="D49" s="25"/>
      <c r="E49" s="28"/>
      <c r="F49" s="14"/>
    </row>
    <row r="50" spans="1:11" ht="27.6" x14ac:dyDescent="0.3">
      <c r="A50" s="34" t="s">
        <v>43</v>
      </c>
      <c r="B50" s="13">
        <v>1</v>
      </c>
      <c r="C50" s="13"/>
      <c r="D50" s="25" t="s">
        <v>65</v>
      </c>
      <c r="E50" s="28">
        <v>11700</v>
      </c>
      <c r="F50" s="46">
        <f t="shared" si="0"/>
        <v>11700</v>
      </c>
    </row>
    <row r="51" spans="1:11" x14ac:dyDescent="0.3">
      <c r="A51" s="34"/>
      <c r="B51" s="13"/>
      <c r="C51" s="13"/>
      <c r="D51" s="25"/>
      <c r="E51" s="28"/>
      <c r="F51" s="14"/>
    </row>
    <row r="52" spans="1:11" ht="46.8" x14ac:dyDescent="0.3">
      <c r="A52" s="7" t="s">
        <v>44</v>
      </c>
      <c r="B52" s="13">
        <v>1</v>
      </c>
      <c r="C52" s="13"/>
      <c r="D52" s="25" t="s">
        <v>70</v>
      </c>
      <c r="E52" s="28">
        <v>0</v>
      </c>
      <c r="F52" s="14">
        <f>SUM(E52*B52)</f>
        <v>0</v>
      </c>
      <c r="G52" s="43" t="s">
        <v>72</v>
      </c>
      <c r="H52" s="44"/>
      <c r="I52" s="45"/>
      <c r="J52" s="45"/>
      <c r="K52" s="45"/>
    </row>
    <row r="53" spans="1:11" x14ac:dyDescent="0.3">
      <c r="A53" s="7"/>
      <c r="B53" s="13"/>
      <c r="C53" s="13"/>
      <c r="D53" s="25"/>
      <c r="E53" s="28"/>
      <c r="F53" s="14"/>
    </row>
    <row r="54" spans="1:11" ht="46.8" x14ac:dyDescent="0.3">
      <c r="A54" s="7" t="s">
        <v>56</v>
      </c>
      <c r="B54" s="13">
        <v>1</v>
      </c>
      <c r="C54" s="13"/>
      <c r="D54" s="25" t="s">
        <v>68</v>
      </c>
      <c r="E54" s="28">
        <v>0</v>
      </c>
      <c r="F54" s="14">
        <f>SUM(E54*B54)</f>
        <v>0</v>
      </c>
      <c r="G54" s="43" t="s">
        <v>72</v>
      </c>
    </row>
    <row r="55" spans="1:11" x14ac:dyDescent="0.3">
      <c r="A55" s="34"/>
      <c r="B55" s="13"/>
      <c r="C55" s="13"/>
      <c r="D55" s="25"/>
      <c r="E55" s="28"/>
      <c r="F55" s="14"/>
    </row>
    <row r="56" spans="1:11" customFormat="1" ht="14.4" x14ac:dyDescent="0.3">
      <c r="A56" s="35" t="s">
        <v>53</v>
      </c>
      <c r="B56" s="13"/>
      <c r="C56" s="13"/>
      <c r="D56" s="36" t="s">
        <v>49</v>
      </c>
      <c r="E56" s="28"/>
      <c r="F56" s="14"/>
    </row>
    <row r="57" spans="1:11" customFormat="1" ht="14.4" x14ac:dyDescent="0.3">
      <c r="A57" s="35"/>
      <c r="B57" s="13"/>
      <c r="C57" s="13"/>
      <c r="D57" s="36" t="s">
        <v>50</v>
      </c>
      <c r="E57" s="28"/>
      <c r="F57" s="14"/>
    </row>
    <row r="58" spans="1:11" customFormat="1" ht="27.6" x14ac:dyDescent="0.3">
      <c r="A58" s="34" t="s">
        <v>54</v>
      </c>
      <c r="B58" s="13">
        <v>0</v>
      </c>
      <c r="C58" s="13"/>
      <c r="D58" s="25" t="s">
        <v>51</v>
      </c>
      <c r="E58" s="28">
        <v>6500</v>
      </c>
      <c r="F58" s="14">
        <f>SUM(E58*B58)</f>
        <v>0</v>
      </c>
    </row>
    <row r="59" spans="1:11" customFormat="1" ht="27.6" x14ac:dyDescent="0.3">
      <c r="A59" s="34" t="s">
        <v>55</v>
      </c>
      <c r="B59" s="13">
        <v>0</v>
      </c>
      <c r="C59" s="13"/>
      <c r="D59" s="25" t="s">
        <v>52</v>
      </c>
      <c r="E59" s="28">
        <v>12500</v>
      </c>
      <c r="F59" s="14">
        <f>SUM(E59*B59)</f>
        <v>0</v>
      </c>
    </row>
    <row r="60" spans="1:11" customFormat="1" ht="15" thickBot="1" x14ac:dyDescent="0.35">
      <c r="A60" s="37"/>
      <c r="B60" s="38"/>
      <c r="C60" s="29"/>
      <c r="D60" s="39"/>
      <c r="E60" s="40"/>
      <c r="F60" s="30"/>
    </row>
    <row r="61" spans="1:11" ht="14.4" thickTop="1" x14ac:dyDescent="0.3"/>
    <row r="62" spans="1:11" x14ac:dyDescent="0.3">
      <c r="F62" s="41">
        <f>SUM(F2:F60)</f>
        <v>200549.5</v>
      </c>
    </row>
    <row r="64" spans="1:11" x14ac:dyDescent="0.3">
      <c r="E64" s="50" t="s">
        <v>67</v>
      </c>
      <c r="F64" s="51"/>
      <c r="G64" s="52"/>
      <c r="H64" s="52"/>
      <c r="I64" s="52"/>
    </row>
  </sheetData>
  <pageMargins left="0.7" right="0.7" top="0.78740157499999996" bottom="0.78740157499999996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Erws</dc:creator>
  <cp:lastModifiedBy>Hans-Juergen Helm</cp:lastModifiedBy>
  <cp:lastPrinted>2020-12-21T13:38:32Z</cp:lastPrinted>
  <dcterms:created xsi:type="dcterms:W3CDTF">2020-03-23T12:24:47Z</dcterms:created>
  <dcterms:modified xsi:type="dcterms:W3CDTF">2024-06-20T05:58:16Z</dcterms:modified>
</cp:coreProperties>
</file>